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'Ark1'!$A$1:$M$88</definedName>
  </definedNames>
  <calcPr fullCalcOnLoad="1"/>
</workbook>
</file>

<file path=xl/sharedStrings.xml><?xml version="1.0" encoding="utf-8"?>
<sst xmlns="http://schemas.openxmlformats.org/spreadsheetml/2006/main" count="156" uniqueCount="50">
  <si>
    <t>Omgang / runde</t>
  </si>
  <si>
    <t>Dato</t>
  </si>
  <si>
    <t>Sted</t>
  </si>
  <si>
    <t>BPI</t>
  </si>
  <si>
    <t>Hold 1</t>
  </si>
  <si>
    <t>Hold 2</t>
  </si>
  <si>
    <t>point</t>
  </si>
  <si>
    <t>Navn på Skytte</t>
  </si>
  <si>
    <t>antal x-10'ere</t>
  </si>
  <si>
    <t>1. serie</t>
  </si>
  <si>
    <t>2. serie</t>
  </si>
  <si>
    <t>3. serie</t>
  </si>
  <si>
    <t>4. serie</t>
  </si>
  <si>
    <t>5. serie</t>
  </si>
  <si>
    <t>6. serie</t>
  </si>
  <si>
    <t>i alt</t>
  </si>
  <si>
    <t>poini hold 1</t>
  </si>
  <si>
    <t>point hold 2</t>
  </si>
  <si>
    <t>40 skud damer</t>
  </si>
  <si>
    <t>1. skyttr på hold 1</t>
  </si>
  <si>
    <t>2. skyttr på hold 2</t>
  </si>
  <si>
    <t>2. skyttr på hold 1</t>
  </si>
  <si>
    <t>3. skyttr på hold 1</t>
  </si>
  <si>
    <t>3. skyttr på hold 2</t>
  </si>
  <si>
    <t>I alt point</t>
  </si>
  <si>
    <t>Underskrift hold 1.</t>
  </si>
  <si>
    <t>Underskrift hold 2</t>
  </si>
  <si>
    <t>Underskrift dommer</t>
  </si>
  <si>
    <t>Camilla Andersen</t>
  </si>
  <si>
    <t>Niels H. Overgaard</t>
  </si>
  <si>
    <t>DIF Turnering 2012/13</t>
  </si>
  <si>
    <t>1. skyttr på hold 2</t>
  </si>
  <si>
    <t>Aalborg</t>
  </si>
  <si>
    <t>Særslev</t>
  </si>
  <si>
    <t>Lars Ørum</t>
  </si>
  <si>
    <t>Kristinna Olsen</t>
  </si>
  <si>
    <t>Jeppe V Kristensen</t>
  </si>
  <si>
    <t>Camilla B. Nielsen</t>
  </si>
  <si>
    <t>Rasmus Ørtoft</t>
  </si>
  <si>
    <t>Esben Jakobsen</t>
  </si>
  <si>
    <t>DSB/ASF 2</t>
  </si>
  <si>
    <t>Sune Bjerg</t>
  </si>
  <si>
    <t>Michael H. Nielsen</t>
  </si>
  <si>
    <t>Bettina Jakoben</t>
  </si>
  <si>
    <t>Michaek H. Nielsen</t>
  </si>
  <si>
    <t>Bettina Jakobsen</t>
  </si>
  <si>
    <t>Kristina Olsen</t>
  </si>
  <si>
    <t>Jeppe V kristensen</t>
  </si>
  <si>
    <t>Særlev</t>
  </si>
  <si>
    <t>Niels Laustsen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</si>
</sst>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7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7" borderId="2" applyNumberFormat="0" applyAlignment="0" applyProtection="0"/>
    <xf numFmtId="0" fontId="16" fillId="18" borderId="3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17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textRotation="9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16" fontId="3" fillId="0" borderId="13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Layout" workbookViewId="0" topLeftCell="A59">
      <selection activeCell="A59" sqref="A59"/>
    </sheetView>
  </sheetViews>
  <sheetFormatPr defaultColWidth="9.140625" defaultRowHeight="15"/>
  <cols>
    <col min="1" max="1" width="22.7109375" style="0" customWidth="1"/>
    <col min="2" max="2" width="28.00390625" style="0" customWidth="1"/>
    <col min="10" max="10" width="9.421875" style="0" customWidth="1"/>
  </cols>
  <sheetData>
    <row r="1" ht="93" thickBot="1">
      <c r="A1" s="15" t="s">
        <v>30</v>
      </c>
    </row>
    <row r="2" spans="1:11" ht="21.75" thickBot="1">
      <c r="A2" s="8" t="s">
        <v>0</v>
      </c>
      <c r="B2" s="16">
        <v>4</v>
      </c>
      <c r="D2" s="10" t="s">
        <v>1</v>
      </c>
      <c r="E2" s="18">
        <v>41293</v>
      </c>
      <c r="H2" s="10" t="s">
        <v>2</v>
      </c>
      <c r="I2" s="17" t="s">
        <v>32</v>
      </c>
      <c r="J2" s="9"/>
      <c r="K2" s="9"/>
    </row>
    <row r="3" ht="15.75" thickBot="1"/>
    <row r="4" spans="1:11" ht="21.75" thickBot="1">
      <c r="A4" s="10" t="s">
        <v>4</v>
      </c>
      <c r="B4" s="17" t="s">
        <v>32</v>
      </c>
      <c r="C4" s="9"/>
      <c r="D4" s="9"/>
      <c r="E4" s="12"/>
      <c r="H4" s="10" t="s">
        <v>5</v>
      </c>
      <c r="I4" s="17" t="s">
        <v>33</v>
      </c>
      <c r="J4" s="9"/>
      <c r="K4" s="9"/>
    </row>
    <row r="5" spans="1:11" ht="21">
      <c r="A5" s="11"/>
      <c r="B5" s="12"/>
      <c r="C5" s="12"/>
      <c r="D5" s="12"/>
      <c r="E5" s="12"/>
      <c r="G5" s="11"/>
      <c r="H5" s="12"/>
      <c r="I5" s="12"/>
      <c r="J5" s="12"/>
      <c r="K5" s="12"/>
    </row>
    <row r="6" spans="1:13" ht="19.5" thickBot="1">
      <c r="A6" s="1"/>
      <c r="B6" s="2"/>
      <c r="C6" s="3" t="s">
        <v>6</v>
      </c>
      <c r="D6">
        <f>+J8+J10+J12</f>
        <v>1748</v>
      </c>
      <c r="F6" s="4">
        <f>+M6+L14</f>
        <v>2</v>
      </c>
      <c r="H6" s="2"/>
      <c r="J6" t="s">
        <v>6</v>
      </c>
      <c r="K6">
        <f>+J9+J11+J13</f>
        <v>1749</v>
      </c>
      <c r="M6" s="4">
        <f>+L14</f>
        <v>1</v>
      </c>
    </row>
    <row r="7" spans="1:13" ht="78" thickBot="1">
      <c r="A7" s="5"/>
      <c r="B7" s="6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</row>
    <row r="8" spans="1:13" ht="19.5" thickBot="1">
      <c r="A8" s="13" t="s">
        <v>19</v>
      </c>
      <c r="B8" s="13" t="s">
        <v>34</v>
      </c>
      <c r="C8" s="13">
        <v>47</v>
      </c>
      <c r="D8" s="13">
        <v>98</v>
      </c>
      <c r="E8" s="13">
        <v>99</v>
      </c>
      <c r="F8" s="13">
        <v>100</v>
      </c>
      <c r="G8" s="13">
        <v>99</v>
      </c>
      <c r="H8" s="13">
        <v>100</v>
      </c>
      <c r="I8" s="13">
        <v>99</v>
      </c>
      <c r="J8" s="13">
        <f aca="true" t="shared" si="0" ref="J8:J13">SUM(D8+E8+F8+G8+H8+I8)</f>
        <v>595</v>
      </c>
      <c r="K8" s="13">
        <v>1</v>
      </c>
      <c r="L8" s="13"/>
      <c r="M8" s="13"/>
    </row>
    <row r="9" spans="1:13" ht="19.5" thickBot="1">
      <c r="A9" s="13" t="s">
        <v>31</v>
      </c>
      <c r="B9" s="13" t="s">
        <v>37</v>
      </c>
      <c r="C9" s="13">
        <v>41</v>
      </c>
      <c r="D9" s="13">
        <v>99</v>
      </c>
      <c r="E9" s="13">
        <v>98</v>
      </c>
      <c r="F9" s="13">
        <v>99</v>
      </c>
      <c r="G9" s="13">
        <v>98</v>
      </c>
      <c r="H9" s="13">
        <v>99</v>
      </c>
      <c r="I9" s="13">
        <v>99</v>
      </c>
      <c r="J9" s="13">
        <f t="shared" si="0"/>
        <v>592</v>
      </c>
      <c r="K9" s="13"/>
      <c r="L9" s="13"/>
      <c r="M9" s="13">
        <f>SUM(D9+E9+F9+G9)</f>
        <v>394</v>
      </c>
    </row>
    <row r="10" spans="1:13" ht="19.5" thickBot="1">
      <c r="A10" s="13" t="s">
        <v>21</v>
      </c>
      <c r="B10" s="13" t="s">
        <v>35</v>
      </c>
      <c r="C10" s="13">
        <v>35</v>
      </c>
      <c r="D10" s="13">
        <v>98</v>
      </c>
      <c r="E10" s="13">
        <v>96</v>
      </c>
      <c r="F10" s="13">
        <v>98</v>
      </c>
      <c r="G10" s="13">
        <v>95</v>
      </c>
      <c r="H10" s="13">
        <v>98</v>
      </c>
      <c r="I10" s="13">
        <v>96</v>
      </c>
      <c r="J10" s="13">
        <f t="shared" si="0"/>
        <v>581</v>
      </c>
      <c r="K10" s="13">
        <v>1</v>
      </c>
      <c r="L10" s="13"/>
      <c r="M10" s="13">
        <f>SUM(D10+E10+F10+G10)</f>
        <v>387</v>
      </c>
    </row>
    <row r="11" spans="1:13" ht="19.5" thickBot="1">
      <c r="A11" s="13" t="s">
        <v>20</v>
      </c>
      <c r="B11" s="13" t="s">
        <v>38</v>
      </c>
      <c r="C11" s="13">
        <v>25</v>
      </c>
      <c r="D11" s="13">
        <v>94</v>
      </c>
      <c r="E11" s="13">
        <v>95</v>
      </c>
      <c r="F11" s="13">
        <v>96</v>
      </c>
      <c r="G11" s="13">
        <v>96</v>
      </c>
      <c r="H11" s="13">
        <v>94</v>
      </c>
      <c r="I11" s="13">
        <v>94</v>
      </c>
      <c r="J11" s="13">
        <f t="shared" si="0"/>
        <v>569</v>
      </c>
      <c r="K11" s="13"/>
      <c r="L11" s="13"/>
      <c r="M11" s="13"/>
    </row>
    <row r="12" spans="1:13" ht="19.5" thickBot="1">
      <c r="A12" s="13" t="s">
        <v>22</v>
      </c>
      <c r="B12" s="13" t="s">
        <v>36</v>
      </c>
      <c r="C12" s="13">
        <v>28</v>
      </c>
      <c r="D12" s="13">
        <v>95</v>
      </c>
      <c r="E12" s="13">
        <v>98</v>
      </c>
      <c r="F12" s="13">
        <v>96</v>
      </c>
      <c r="G12" s="13">
        <v>96</v>
      </c>
      <c r="H12" s="13">
        <v>93</v>
      </c>
      <c r="I12" s="13">
        <v>94</v>
      </c>
      <c r="J12" s="13">
        <f t="shared" si="0"/>
        <v>572</v>
      </c>
      <c r="K12" s="13"/>
      <c r="L12" s="13"/>
      <c r="M12" s="13"/>
    </row>
    <row r="13" spans="1:13" ht="19.5" thickBot="1">
      <c r="A13" s="13" t="s">
        <v>23</v>
      </c>
      <c r="B13" s="13" t="s">
        <v>39</v>
      </c>
      <c r="C13" s="13">
        <v>42</v>
      </c>
      <c r="D13" s="13">
        <v>97</v>
      </c>
      <c r="E13" s="13">
        <v>97</v>
      </c>
      <c r="F13" s="13">
        <v>100</v>
      </c>
      <c r="G13" s="13">
        <v>98</v>
      </c>
      <c r="H13" s="13">
        <v>98</v>
      </c>
      <c r="I13" s="13">
        <v>98</v>
      </c>
      <c r="J13" s="13">
        <f t="shared" si="0"/>
        <v>588</v>
      </c>
      <c r="K13" s="13"/>
      <c r="L13" s="13">
        <v>1</v>
      </c>
      <c r="M13" s="13"/>
    </row>
    <row r="14" spans="1:13" ht="19.5" thickBot="1">
      <c r="A14" s="1"/>
      <c r="B14" s="4"/>
      <c r="C14" s="4"/>
      <c r="D14" s="4"/>
      <c r="E14" s="4"/>
      <c r="F14" s="4"/>
      <c r="G14" s="4"/>
      <c r="H14" s="4"/>
      <c r="I14" s="13" t="s">
        <v>24</v>
      </c>
      <c r="J14" s="13"/>
      <c r="K14" s="13">
        <v>2</v>
      </c>
      <c r="L14" s="13">
        <v>1</v>
      </c>
      <c r="M14" s="4"/>
    </row>
    <row r="16" spans="1:2" ht="19.5" thickBot="1">
      <c r="A16" s="14" t="s">
        <v>25</v>
      </c>
      <c r="B16" s="9"/>
    </row>
    <row r="18" spans="1:2" ht="19.5" thickBot="1">
      <c r="A18" s="4" t="s">
        <v>26</v>
      </c>
      <c r="B18" s="9"/>
    </row>
    <row r="21" spans="1:2" ht="19.5" thickBot="1">
      <c r="A21" s="4" t="s">
        <v>27</v>
      </c>
      <c r="B21" s="9"/>
    </row>
    <row r="23" ht="93" thickBot="1">
      <c r="A23" s="15" t="s">
        <v>30</v>
      </c>
    </row>
    <row r="24" spans="1:11" ht="21.75" thickBot="1">
      <c r="A24" s="8" t="s">
        <v>0</v>
      </c>
      <c r="B24" s="16">
        <v>4</v>
      </c>
      <c r="D24" s="10" t="s">
        <v>1</v>
      </c>
      <c r="E24" s="18">
        <v>41293</v>
      </c>
      <c r="H24" s="10" t="s">
        <v>2</v>
      </c>
      <c r="I24" s="17" t="s">
        <v>32</v>
      </c>
      <c r="J24" s="9"/>
      <c r="K24" s="9"/>
    </row>
    <row r="25" ht="15.75" thickBot="1"/>
    <row r="26" spans="1:11" ht="21.75" thickBot="1">
      <c r="A26" s="10" t="s">
        <v>4</v>
      </c>
      <c r="B26" s="17" t="s">
        <v>3</v>
      </c>
      <c r="C26" s="9"/>
      <c r="D26" s="9"/>
      <c r="E26" s="12"/>
      <c r="H26" s="10" t="s">
        <v>5</v>
      </c>
      <c r="I26" s="17" t="s">
        <v>40</v>
      </c>
      <c r="J26" s="9"/>
      <c r="K26" s="9"/>
    </row>
    <row r="27" spans="1:11" ht="21">
      <c r="A27" s="11"/>
      <c r="B27" s="12"/>
      <c r="C27" s="12"/>
      <c r="D27" s="12"/>
      <c r="E27" s="12"/>
      <c r="G27" s="11"/>
      <c r="H27" s="12"/>
      <c r="I27" s="12"/>
      <c r="J27" s="12"/>
      <c r="K27" s="12"/>
    </row>
    <row r="28" spans="1:13" ht="19.5" thickBot="1">
      <c r="A28" s="1"/>
      <c r="B28" s="2"/>
      <c r="C28" s="3" t="s">
        <v>6</v>
      </c>
      <c r="D28">
        <f>+J30+J32+J34</f>
        <v>1746</v>
      </c>
      <c r="F28" s="4">
        <f>+K36</f>
        <v>3</v>
      </c>
      <c r="H28" s="2"/>
      <c r="J28" t="s">
        <v>6</v>
      </c>
      <c r="K28">
        <f>+J31+J33+J35</f>
        <v>1712</v>
      </c>
      <c r="M28" s="4">
        <f>+L36</f>
        <v>0</v>
      </c>
    </row>
    <row r="29" spans="1:13" ht="78" thickBot="1">
      <c r="A29" s="5"/>
      <c r="B29" s="6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7" t="s">
        <v>12</v>
      </c>
      <c r="H29" s="7" t="s">
        <v>13</v>
      </c>
      <c r="I29" s="7" t="s">
        <v>14</v>
      </c>
      <c r="J29" s="7" t="s">
        <v>15</v>
      </c>
      <c r="K29" s="7" t="s">
        <v>16</v>
      </c>
      <c r="L29" s="7" t="s">
        <v>17</v>
      </c>
      <c r="M29" s="7" t="s">
        <v>18</v>
      </c>
    </row>
    <row r="30" spans="1:13" ht="19.5" thickBot="1">
      <c r="A30" s="13" t="s">
        <v>19</v>
      </c>
      <c r="B30" s="13" t="s">
        <v>28</v>
      </c>
      <c r="C30" s="13">
        <v>38</v>
      </c>
      <c r="D30" s="13">
        <v>98</v>
      </c>
      <c r="E30" s="13">
        <v>94</v>
      </c>
      <c r="F30" s="13">
        <v>100</v>
      </c>
      <c r="G30" s="13">
        <v>99</v>
      </c>
      <c r="H30" s="13">
        <v>98</v>
      </c>
      <c r="I30" s="13">
        <v>98</v>
      </c>
      <c r="J30" s="13">
        <f aca="true" t="shared" si="1" ref="J30:J35">SUM(+D30+E30+F30+G30+H30+I30)</f>
        <v>587</v>
      </c>
      <c r="K30" s="13">
        <v>1</v>
      </c>
      <c r="L30" s="13"/>
      <c r="M30" s="13">
        <f>SUM(D30+E30+F30+G30)</f>
        <v>391</v>
      </c>
    </row>
    <row r="31" spans="1:13" ht="19.5" thickBot="1">
      <c r="A31" s="13" t="s">
        <v>31</v>
      </c>
      <c r="B31" s="13" t="s">
        <v>42</v>
      </c>
      <c r="C31" s="13">
        <v>26</v>
      </c>
      <c r="D31" s="13">
        <v>96</v>
      </c>
      <c r="E31" s="13">
        <v>93</v>
      </c>
      <c r="F31" s="13">
        <v>95</v>
      </c>
      <c r="G31" s="13">
        <v>96</v>
      </c>
      <c r="H31" s="13">
        <v>95</v>
      </c>
      <c r="I31" s="13">
        <v>96</v>
      </c>
      <c r="J31" s="13">
        <f t="shared" si="1"/>
        <v>571</v>
      </c>
      <c r="K31" s="13"/>
      <c r="L31" s="13"/>
      <c r="M31" s="13"/>
    </row>
    <row r="32" spans="1:13" ht="19.5" thickBot="1">
      <c r="A32" s="13" t="s">
        <v>21</v>
      </c>
      <c r="B32" s="13" t="s">
        <v>29</v>
      </c>
      <c r="C32" s="13">
        <v>28</v>
      </c>
      <c r="D32" s="13">
        <v>99</v>
      </c>
      <c r="E32" s="13">
        <v>95</v>
      </c>
      <c r="F32" s="13">
        <v>93</v>
      </c>
      <c r="G32" s="13">
        <v>95</v>
      </c>
      <c r="H32" s="13">
        <v>96</v>
      </c>
      <c r="I32" s="13">
        <v>96</v>
      </c>
      <c r="J32" s="13">
        <f t="shared" si="1"/>
        <v>574</v>
      </c>
      <c r="K32" s="13">
        <v>1</v>
      </c>
      <c r="L32" s="13"/>
      <c r="M32" s="13"/>
    </row>
    <row r="33" spans="1:13" ht="19.5" thickBot="1">
      <c r="A33" s="13" t="s">
        <v>20</v>
      </c>
      <c r="B33" s="13" t="s">
        <v>43</v>
      </c>
      <c r="C33" s="13">
        <v>24</v>
      </c>
      <c r="D33" s="13">
        <v>94</v>
      </c>
      <c r="E33" s="13">
        <v>97</v>
      </c>
      <c r="F33" s="13">
        <v>98</v>
      </c>
      <c r="G33" s="13">
        <v>97</v>
      </c>
      <c r="H33" s="13">
        <v>95</v>
      </c>
      <c r="I33" s="13">
        <v>92</v>
      </c>
      <c r="J33" s="13">
        <f t="shared" si="1"/>
        <v>573</v>
      </c>
      <c r="K33" s="13"/>
      <c r="L33" s="13"/>
      <c r="M33" s="13">
        <f>SUM(D33+E33+F33+G33)</f>
        <v>386</v>
      </c>
    </row>
    <row r="34" spans="1:13" ht="19.5" thickBot="1">
      <c r="A34" s="13" t="s">
        <v>22</v>
      </c>
      <c r="B34" s="13" t="s">
        <v>41</v>
      </c>
      <c r="C34" s="13">
        <v>33</v>
      </c>
      <c r="D34" s="13">
        <v>97</v>
      </c>
      <c r="E34" s="13">
        <v>100</v>
      </c>
      <c r="F34" s="13">
        <v>97</v>
      </c>
      <c r="G34" s="13">
        <v>97</v>
      </c>
      <c r="H34" s="13">
        <v>97</v>
      </c>
      <c r="I34" s="13">
        <v>97</v>
      </c>
      <c r="J34" s="13">
        <f t="shared" si="1"/>
        <v>585</v>
      </c>
      <c r="K34" s="13">
        <v>1</v>
      </c>
      <c r="L34" s="13"/>
      <c r="M34" s="13"/>
    </row>
    <row r="35" spans="1:13" ht="19.5" thickBot="1">
      <c r="A35" s="13" t="s">
        <v>23</v>
      </c>
      <c r="B35" s="13" t="s">
        <v>49</v>
      </c>
      <c r="C35" s="13">
        <v>27</v>
      </c>
      <c r="D35" s="13">
        <v>97</v>
      </c>
      <c r="E35" s="13">
        <v>94</v>
      </c>
      <c r="F35" s="13">
        <v>96</v>
      </c>
      <c r="G35" s="13">
        <v>93</v>
      </c>
      <c r="H35" s="13">
        <v>93</v>
      </c>
      <c r="I35" s="13">
        <v>95</v>
      </c>
      <c r="J35" s="13">
        <f t="shared" si="1"/>
        <v>568</v>
      </c>
      <c r="K35" s="13"/>
      <c r="L35" s="13"/>
      <c r="M35" s="13"/>
    </row>
    <row r="36" spans="1:13" ht="19.5" thickBot="1">
      <c r="A36" s="1"/>
      <c r="B36" s="4"/>
      <c r="C36" s="4"/>
      <c r="D36" s="4"/>
      <c r="E36" s="4"/>
      <c r="F36" s="4"/>
      <c r="G36" s="4"/>
      <c r="H36" s="4"/>
      <c r="I36" s="13" t="s">
        <v>24</v>
      </c>
      <c r="J36" s="13"/>
      <c r="K36" s="13">
        <v>3</v>
      </c>
      <c r="L36" s="13">
        <v>0</v>
      </c>
      <c r="M36" s="4"/>
    </row>
    <row r="38" spans="1:2" ht="19.5" thickBot="1">
      <c r="A38" s="14" t="s">
        <v>25</v>
      </c>
      <c r="B38" s="9"/>
    </row>
    <row r="40" spans="1:2" ht="19.5" thickBot="1">
      <c r="A40" s="4" t="s">
        <v>26</v>
      </c>
      <c r="B40" s="9"/>
    </row>
    <row r="42" spans="1:2" ht="19.5" thickBot="1">
      <c r="A42" s="4" t="s">
        <v>27</v>
      </c>
      <c r="B42" s="9"/>
    </row>
    <row r="43" spans="1:2" ht="18.75">
      <c r="A43" s="4"/>
      <c r="B43" s="12"/>
    </row>
    <row r="45" ht="93" thickBot="1">
      <c r="A45" s="15" t="s">
        <v>30</v>
      </c>
    </row>
    <row r="46" spans="1:11" ht="21.75" thickBot="1">
      <c r="A46" s="8" t="s">
        <v>0</v>
      </c>
      <c r="B46" s="16">
        <v>4</v>
      </c>
      <c r="D46" s="10" t="s">
        <v>1</v>
      </c>
      <c r="E46" s="18">
        <v>41293</v>
      </c>
      <c r="H46" s="10" t="s">
        <v>2</v>
      </c>
      <c r="I46" s="17" t="s">
        <v>32</v>
      </c>
      <c r="J46" s="9"/>
      <c r="K46" s="9"/>
    </row>
    <row r="47" ht="15.75" thickBot="1"/>
    <row r="48" spans="1:11" ht="21.75" thickBot="1">
      <c r="A48" s="10" t="s">
        <v>4</v>
      </c>
      <c r="B48" s="17" t="s">
        <v>32</v>
      </c>
      <c r="C48" s="9"/>
      <c r="D48" s="9"/>
      <c r="E48" s="12"/>
      <c r="H48" s="10" t="s">
        <v>5</v>
      </c>
      <c r="I48" s="17" t="s">
        <v>40</v>
      </c>
      <c r="J48" s="9"/>
      <c r="K48" s="9"/>
    </row>
    <row r="49" spans="1:11" ht="21">
      <c r="A49" s="11"/>
      <c r="B49" s="12"/>
      <c r="C49" s="12"/>
      <c r="D49" s="12"/>
      <c r="E49" s="12"/>
      <c r="G49" s="11"/>
      <c r="H49" s="12"/>
      <c r="I49" s="12"/>
      <c r="J49" s="12"/>
      <c r="K49" s="12"/>
    </row>
    <row r="50" spans="1:13" ht="19.5" thickBot="1">
      <c r="A50" s="1"/>
      <c r="B50" s="2"/>
      <c r="C50" s="3" t="s">
        <v>6</v>
      </c>
      <c r="D50">
        <f>+J52+J54+J56</f>
        <v>1744</v>
      </c>
      <c r="F50" s="4">
        <f>+K58</f>
        <v>3</v>
      </c>
      <c r="H50" s="2"/>
      <c r="J50" t="s">
        <v>6</v>
      </c>
      <c r="K50">
        <f>+J53+J55+J57</f>
        <v>1704</v>
      </c>
      <c r="M50">
        <f>+L58</f>
        <v>0</v>
      </c>
    </row>
    <row r="51" spans="1:13" ht="78" thickBot="1">
      <c r="A51" s="5"/>
      <c r="B51" s="6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7" t="s">
        <v>12</v>
      </c>
      <c r="H51" s="7" t="s">
        <v>13</v>
      </c>
      <c r="I51" s="7" t="s">
        <v>14</v>
      </c>
      <c r="J51" s="7" t="s">
        <v>15</v>
      </c>
      <c r="K51" s="7" t="s">
        <v>16</v>
      </c>
      <c r="L51" s="7" t="s">
        <v>17</v>
      </c>
      <c r="M51" s="7" t="s">
        <v>18</v>
      </c>
    </row>
    <row r="52" spans="1:13" ht="19.5" thickBot="1">
      <c r="A52" s="13" t="s">
        <v>19</v>
      </c>
      <c r="B52" s="13" t="s">
        <v>34</v>
      </c>
      <c r="C52" s="13">
        <v>42</v>
      </c>
      <c r="D52" s="13">
        <v>96</v>
      </c>
      <c r="E52" s="13">
        <v>99</v>
      </c>
      <c r="F52" s="13">
        <v>98</v>
      </c>
      <c r="G52" s="13">
        <v>98</v>
      </c>
      <c r="H52" s="13">
        <v>100</v>
      </c>
      <c r="I52" s="13">
        <v>100</v>
      </c>
      <c r="J52" s="13">
        <f aca="true" t="shared" si="2" ref="J52:J57">SUM(D52+E52+F52+G52+H52+I52)</f>
        <v>591</v>
      </c>
      <c r="K52" s="13">
        <v>1</v>
      </c>
      <c r="L52" s="13"/>
      <c r="M52" s="13"/>
    </row>
    <row r="53" spans="1:13" ht="19.5" thickBot="1">
      <c r="A53" s="13" t="s">
        <v>20</v>
      </c>
      <c r="B53" s="13" t="s">
        <v>44</v>
      </c>
      <c r="C53" s="13">
        <v>31</v>
      </c>
      <c r="D53" s="13">
        <v>95</v>
      </c>
      <c r="E53" s="13">
        <v>99</v>
      </c>
      <c r="F53" s="13">
        <v>97</v>
      </c>
      <c r="G53" s="13">
        <v>95</v>
      </c>
      <c r="H53" s="13">
        <v>96</v>
      </c>
      <c r="I53" s="13">
        <v>97</v>
      </c>
      <c r="J53" s="13">
        <f t="shared" si="2"/>
        <v>579</v>
      </c>
      <c r="K53" s="13"/>
      <c r="L53" s="13"/>
      <c r="M53" s="13"/>
    </row>
    <row r="54" spans="1:13" ht="19.5" thickBot="1">
      <c r="A54" s="13" t="s">
        <v>21</v>
      </c>
      <c r="B54" s="13" t="s">
        <v>46</v>
      </c>
      <c r="C54" s="13">
        <v>32</v>
      </c>
      <c r="D54" s="13">
        <v>97</v>
      </c>
      <c r="E54" s="13">
        <v>98</v>
      </c>
      <c r="F54" s="13">
        <v>95</v>
      </c>
      <c r="G54" s="13">
        <v>97</v>
      </c>
      <c r="H54" s="13">
        <v>96</v>
      </c>
      <c r="I54" s="13">
        <v>98</v>
      </c>
      <c r="J54" s="13">
        <f t="shared" si="2"/>
        <v>581</v>
      </c>
      <c r="K54" s="13">
        <v>1</v>
      </c>
      <c r="L54" s="13"/>
      <c r="M54" s="13">
        <f>SUM(D54+E54+F54+G54)</f>
        <v>387</v>
      </c>
    </row>
    <row r="55" spans="1:13" ht="19.5" thickBot="1">
      <c r="A55" s="13" t="s">
        <v>20</v>
      </c>
      <c r="B55" s="13" t="s">
        <v>45</v>
      </c>
      <c r="C55" s="13">
        <v>13</v>
      </c>
      <c r="D55" s="13">
        <v>94</v>
      </c>
      <c r="E55" s="13">
        <v>91</v>
      </c>
      <c r="F55" s="13">
        <v>93</v>
      </c>
      <c r="G55" s="13">
        <v>95</v>
      </c>
      <c r="H55" s="13">
        <v>93</v>
      </c>
      <c r="I55" s="13">
        <v>92</v>
      </c>
      <c r="J55" s="13">
        <f t="shared" si="2"/>
        <v>558</v>
      </c>
      <c r="K55" s="13"/>
      <c r="L55" s="13"/>
      <c r="M55" s="13">
        <f>SUM(D55+E55+F55+G55)</f>
        <v>373</v>
      </c>
    </row>
    <row r="56" spans="1:13" ht="19.5" thickBot="1">
      <c r="A56" s="13" t="s">
        <v>22</v>
      </c>
      <c r="B56" s="13" t="s">
        <v>47</v>
      </c>
      <c r="C56" s="13">
        <v>27</v>
      </c>
      <c r="D56" s="13">
        <v>96</v>
      </c>
      <c r="E56" s="13">
        <v>93</v>
      </c>
      <c r="F56" s="13">
        <v>92</v>
      </c>
      <c r="G56" s="13">
        <v>98</v>
      </c>
      <c r="H56" s="13">
        <v>94</v>
      </c>
      <c r="I56" s="13">
        <v>99</v>
      </c>
      <c r="J56" s="13">
        <f t="shared" si="2"/>
        <v>572</v>
      </c>
      <c r="K56" s="13">
        <v>1</v>
      </c>
      <c r="L56" s="13"/>
      <c r="M56" s="13"/>
    </row>
    <row r="57" spans="1:13" ht="19.5" thickBot="1">
      <c r="A57" s="13" t="s">
        <v>23</v>
      </c>
      <c r="B57" s="13" t="s">
        <v>49</v>
      </c>
      <c r="C57" s="13">
        <v>26</v>
      </c>
      <c r="D57" s="13">
        <v>96</v>
      </c>
      <c r="E57" s="13">
        <v>95</v>
      </c>
      <c r="F57" s="13">
        <v>93</v>
      </c>
      <c r="G57" s="13">
        <v>93</v>
      </c>
      <c r="H57" s="13">
        <v>95</v>
      </c>
      <c r="I57" s="13">
        <v>95</v>
      </c>
      <c r="J57" s="13">
        <f t="shared" si="2"/>
        <v>567</v>
      </c>
      <c r="K57" s="13"/>
      <c r="L57" s="13"/>
      <c r="M57" s="13"/>
    </row>
    <row r="58" spans="1:13" ht="19.5" thickBot="1">
      <c r="A58" s="1"/>
      <c r="B58" s="4"/>
      <c r="C58" s="4"/>
      <c r="D58" s="4"/>
      <c r="E58" s="4"/>
      <c r="F58" s="4"/>
      <c r="G58" s="4"/>
      <c r="H58" s="4"/>
      <c r="I58" s="13" t="s">
        <v>24</v>
      </c>
      <c r="J58" s="13"/>
      <c r="K58" s="13">
        <v>3</v>
      </c>
      <c r="L58" s="13">
        <v>0</v>
      </c>
      <c r="M58" s="4"/>
    </row>
    <row r="60" spans="1:2" ht="19.5" thickBot="1">
      <c r="A60" s="14" t="s">
        <v>25</v>
      </c>
      <c r="B60" s="9"/>
    </row>
    <row r="62" spans="1:2" ht="19.5" thickBot="1">
      <c r="A62" s="4" t="s">
        <v>26</v>
      </c>
      <c r="B62" s="9"/>
    </row>
    <row r="64" spans="1:2" ht="19.5" thickBot="1">
      <c r="A64" s="4" t="s">
        <v>27</v>
      </c>
      <c r="B64" s="9"/>
    </row>
    <row r="65" spans="1:2" ht="18.75">
      <c r="A65" s="4"/>
      <c r="B65" s="12"/>
    </row>
    <row r="66" spans="1:2" ht="18.75">
      <c r="A66" s="4"/>
      <c r="B66" s="12"/>
    </row>
    <row r="67" ht="93" thickBot="1">
      <c r="A67" s="15" t="s">
        <v>30</v>
      </c>
    </row>
    <row r="68" spans="1:11" ht="21.75" thickBot="1">
      <c r="A68" s="8" t="s">
        <v>0</v>
      </c>
      <c r="B68" s="16">
        <v>4</v>
      </c>
      <c r="D68" s="10" t="s">
        <v>1</v>
      </c>
      <c r="E68" s="18">
        <v>41293</v>
      </c>
      <c r="H68" s="10" t="s">
        <v>2</v>
      </c>
      <c r="I68" s="17" t="s">
        <v>32</v>
      </c>
      <c r="J68" s="9"/>
      <c r="K68" s="9"/>
    </row>
    <row r="69" ht="15.75" thickBot="1"/>
    <row r="70" spans="1:11" ht="21.75" thickBot="1">
      <c r="A70" s="10" t="s">
        <v>4</v>
      </c>
      <c r="B70" s="17" t="s">
        <v>3</v>
      </c>
      <c r="C70" s="9"/>
      <c r="D70" s="9"/>
      <c r="E70" s="12"/>
      <c r="H70" s="10" t="s">
        <v>5</v>
      </c>
      <c r="I70" s="17" t="s">
        <v>48</v>
      </c>
      <c r="J70" s="9"/>
      <c r="K70" s="9"/>
    </row>
    <row r="71" spans="1:11" ht="21">
      <c r="A71" s="11"/>
      <c r="B71" s="12"/>
      <c r="C71" s="12"/>
      <c r="D71" s="12"/>
      <c r="E71" s="12"/>
      <c r="G71" s="11"/>
      <c r="H71" s="12"/>
      <c r="I71" s="12"/>
      <c r="J71" s="12"/>
      <c r="K71" s="12"/>
    </row>
    <row r="72" spans="1:13" ht="19.5" thickBot="1">
      <c r="A72" s="1"/>
      <c r="B72" s="2"/>
      <c r="C72" s="3" t="s">
        <v>6</v>
      </c>
      <c r="D72">
        <f>+J74+J76+J78</f>
        <v>1759</v>
      </c>
      <c r="F72" s="4">
        <f>+K80</f>
        <v>1</v>
      </c>
      <c r="H72" s="2"/>
      <c r="J72" t="s">
        <v>6</v>
      </c>
      <c r="K72">
        <f>+J75+J77+J79</f>
        <v>1765</v>
      </c>
      <c r="M72">
        <f>+L80</f>
        <v>2</v>
      </c>
    </row>
    <row r="73" spans="1:13" ht="78" thickBot="1">
      <c r="A73" s="5"/>
      <c r="B73" s="6" t="s">
        <v>7</v>
      </c>
      <c r="C73" s="7" t="s">
        <v>8</v>
      </c>
      <c r="D73" s="7" t="s">
        <v>9</v>
      </c>
      <c r="E73" s="7" t="s">
        <v>10</v>
      </c>
      <c r="F73" s="7" t="s">
        <v>11</v>
      </c>
      <c r="G73" s="7" t="s">
        <v>12</v>
      </c>
      <c r="H73" s="7" t="s">
        <v>13</v>
      </c>
      <c r="I73" s="7" t="s">
        <v>14</v>
      </c>
      <c r="J73" s="7" t="s">
        <v>15</v>
      </c>
      <c r="K73" s="7" t="s">
        <v>16</v>
      </c>
      <c r="L73" s="7" t="s">
        <v>17</v>
      </c>
      <c r="M73" s="7" t="s">
        <v>18</v>
      </c>
    </row>
    <row r="74" spans="1:13" ht="19.5" thickBot="1">
      <c r="A74" s="13" t="s">
        <v>19</v>
      </c>
      <c r="B74" s="13" t="s">
        <v>28</v>
      </c>
      <c r="C74" s="13">
        <v>41</v>
      </c>
      <c r="D74" s="13">
        <v>100</v>
      </c>
      <c r="E74" s="13">
        <v>98</v>
      </c>
      <c r="F74" s="13">
        <v>100</v>
      </c>
      <c r="G74" s="13">
        <v>98</v>
      </c>
      <c r="H74" s="13">
        <v>98</v>
      </c>
      <c r="I74" s="13">
        <v>97</v>
      </c>
      <c r="J74" s="13">
        <f aca="true" t="shared" si="3" ref="J74:J79">SUM(D74+E74+F74+G74+H74+I74)</f>
        <v>591</v>
      </c>
      <c r="K74" s="13"/>
      <c r="L74" s="13"/>
      <c r="M74" s="13">
        <f>SUM(D74+E74+F74+G74)</f>
        <v>396</v>
      </c>
    </row>
    <row r="75" spans="1:13" ht="19.5" thickBot="1">
      <c r="A75" s="13" t="s">
        <v>20</v>
      </c>
      <c r="B75" s="13" t="s">
        <v>37</v>
      </c>
      <c r="C75" s="13">
        <v>44</v>
      </c>
      <c r="D75" s="13">
        <v>99</v>
      </c>
      <c r="E75" s="13">
        <v>100</v>
      </c>
      <c r="F75" s="13">
        <v>99</v>
      </c>
      <c r="G75" s="13">
        <v>99</v>
      </c>
      <c r="H75" s="13">
        <v>98</v>
      </c>
      <c r="I75" s="13">
        <v>98</v>
      </c>
      <c r="J75" s="13">
        <f t="shared" si="3"/>
        <v>593</v>
      </c>
      <c r="K75" s="13"/>
      <c r="L75" s="13">
        <v>1</v>
      </c>
      <c r="M75" s="13">
        <f>SUM(D75+E75+F75+G75)</f>
        <v>397</v>
      </c>
    </row>
    <row r="76" spans="1:13" ht="19.5" thickBot="1">
      <c r="A76" s="13" t="s">
        <v>21</v>
      </c>
      <c r="B76" s="13" t="s">
        <v>29</v>
      </c>
      <c r="C76" s="13">
        <v>43</v>
      </c>
      <c r="D76" s="13">
        <v>98</v>
      </c>
      <c r="E76" s="13">
        <v>99</v>
      </c>
      <c r="F76" s="13">
        <v>96</v>
      </c>
      <c r="G76" s="13">
        <v>98</v>
      </c>
      <c r="H76" s="13">
        <v>99</v>
      </c>
      <c r="I76" s="13">
        <v>98</v>
      </c>
      <c r="J76" s="13">
        <f t="shared" si="3"/>
        <v>588</v>
      </c>
      <c r="K76" s="13">
        <v>1</v>
      </c>
      <c r="L76" s="13"/>
      <c r="M76" s="13"/>
    </row>
    <row r="77" spans="1:13" ht="19.5" thickBot="1">
      <c r="A77" s="13" t="s">
        <v>20</v>
      </c>
      <c r="B77" s="13" t="s">
        <v>38</v>
      </c>
      <c r="C77" s="13">
        <v>32</v>
      </c>
      <c r="D77" s="13">
        <v>98</v>
      </c>
      <c r="E77" s="13">
        <v>96</v>
      </c>
      <c r="F77" s="13">
        <v>99</v>
      </c>
      <c r="G77" s="13">
        <v>99</v>
      </c>
      <c r="H77" s="13">
        <v>96</v>
      </c>
      <c r="I77" s="13">
        <v>99</v>
      </c>
      <c r="J77" s="13">
        <f t="shared" si="3"/>
        <v>587</v>
      </c>
      <c r="K77" s="13"/>
      <c r="L77" s="13"/>
      <c r="M77" s="13"/>
    </row>
    <row r="78" spans="1:13" ht="19.5" thickBot="1">
      <c r="A78" s="13" t="s">
        <v>22</v>
      </c>
      <c r="B78" s="13" t="s">
        <v>41</v>
      </c>
      <c r="C78" s="13">
        <v>33</v>
      </c>
      <c r="D78" s="13">
        <v>95</v>
      </c>
      <c r="E78" s="13">
        <v>97</v>
      </c>
      <c r="F78" s="13">
        <v>99</v>
      </c>
      <c r="G78" s="13">
        <v>97</v>
      </c>
      <c r="H78" s="13">
        <v>94</v>
      </c>
      <c r="I78" s="13">
        <v>98</v>
      </c>
      <c r="J78" s="13">
        <f t="shared" si="3"/>
        <v>580</v>
      </c>
      <c r="K78" s="13"/>
      <c r="L78" s="13"/>
      <c r="M78" s="13"/>
    </row>
    <row r="79" spans="1:13" ht="19.5" thickBot="1">
      <c r="A79" s="13" t="s">
        <v>23</v>
      </c>
      <c r="B79" s="13" t="s">
        <v>39</v>
      </c>
      <c r="C79" s="13">
        <v>39</v>
      </c>
      <c r="D79" s="13">
        <v>96</v>
      </c>
      <c r="E79" s="13">
        <v>96</v>
      </c>
      <c r="F79" s="13">
        <v>97</v>
      </c>
      <c r="G79" s="13">
        <v>98</v>
      </c>
      <c r="H79" s="13">
        <v>100</v>
      </c>
      <c r="I79" s="13">
        <v>98</v>
      </c>
      <c r="J79" s="13">
        <f t="shared" si="3"/>
        <v>585</v>
      </c>
      <c r="K79" s="13"/>
      <c r="L79" s="13">
        <v>1</v>
      </c>
      <c r="M79" s="13"/>
    </row>
    <row r="80" spans="1:13" ht="19.5" thickBot="1">
      <c r="A80" s="1"/>
      <c r="B80" s="4"/>
      <c r="C80" s="4"/>
      <c r="D80" s="4"/>
      <c r="E80" s="4"/>
      <c r="F80" s="4"/>
      <c r="G80" s="4"/>
      <c r="H80" s="4"/>
      <c r="I80" s="13" t="s">
        <v>24</v>
      </c>
      <c r="J80" s="13"/>
      <c r="K80" s="13">
        <v>1</v>
      </c>
      <c r="L80" s="13">
        <v>2</v>
      </c>
      <c r="M80" s="4"/>
    </row>
    <row r="82" spans="1:2" ht="19.5" thickBot="1">
      <c r="A82" s="14" t="s">
        <v>25</v>
      </c>
      <c r="B82" s="9"/>
    </row>
    <row r="84" spans="1:2" ht="19.5" thickBot="1">
      <c r="A84" s="4" t="s">
        <v>26</v>
      </c>
      <c r="B84" s="9"/>
    </row>
    <row r="86" spans="1:2" ht="19.5" thickBot="1">
      <c r="A86" s="4" t="s">
        <v>27</v>
      </c>
      <c r="B86" s="9"/>
    </row>
  </sheetData>
  <sheetProtection/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Windows-bruger</dc:creator>
  <cp:keywords/>
  <dc:description/>
  <cp:lastModifiedBy>.</cp:lastModifiedBy>
  <cp:lastPrinted>2013-01-19T15:46:40Z</cp:lastPrinted>
  <dcterms:created xsi:type="dcterms:W3CDTF">2011-11-04T19:39:42Z</dcterms:created>
  <dcterms:modified xsi:type="dcterms:W3CDTF">2013-01-19T15:48:43Z</dcterms:modified>
  <cp:category/>
  <cp:version/>
  <cp:contentType/>
  <cp:contentStatus/>
</cp:coreProperties>
</file>